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7301sm\Documents\My Webs\New Website\Old Website\Web Documents\"/>
    </mc:Choice>
  </mc:AlternateContent>
  <xr:revisionPtr revIDLastSave="0" documentId="8_{835631F6-9E1E-4A3D-8211-1C8363CE06FB}" xr6:coauthVersionLast="47" xr6:coauthVersionMax="47" xr10:uidLastSave="{00000000-0000-0000-0000-000000000000}"/>
  <bookViews>
    <workbookView xWindow="-108" yWindow="-108" windowWidth="23256" windowHeight="12576" xr2:uid="{7EBA7E39-34E6-4213-AC6F-5D9188633D86}"/>
  </bookViews>
  <sheets>
    <sheet name="Sheet1" sheetId="1" r:id="rId1"/>
  </sheets>
  <definedNames>
    <definedName name="basisb">#REF!</definedName>
    <definedName name="basisc">#REF!</definedName>
    <definedName name="cornstrategy">#REF!</definedName>
    <definedName name="frtc">#REF!</definedName>
    <definedName name="intc">#REF!</definedName>
    <definedName name="mincashc">#REF!</definedName>
    <definedName name="mincashc2">#REF!</definedName>
    <definedName name="mindefc">#REF!</definedName>
    <definedName name="minputc">#REF!</definedName>
    <definedName name="strikeb">#REF!</definedName>
    <definedName name="strike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0" i="1"/>
  <c r="D4" i="1"/>
  <c r="D8" i="1" s="1"/>
  <c r="C8" i="1"/>
  <c r="C14" i="1" s="1"/>
  <c r="C16" i="1" s="1"/>
  <c r="D14" i="1" l="1"/>
  <c r="D16" i="1" s="1"/>
</calcChain>
</file>

<file path=xl/sharedStrings.xml><?xml version="1.0" encoding="utf-8"?>
<sst xmlns="http://schemas.openxmlformats.org/spreadsheetml/2006/main" count="10" uniqueCount="10">
  <si>
    <t>First Pay Date</t>
  </si>
  <si>
    <t>Second Pay Date</t>
  </si>
  <si>
    <t>Prepay date</t>
  </si>
  <si>
    <t>List Price</t>
  </si>
  <si>
    <t>Discount</t>
  </si>
  <si>
    <t>Net price</t>
  </si>
  <si>
    <t>Op Loan Int</t>
  </si>
  <si>
    <t>Loan pay off date</t>
  </si>
  <si>
    <t>Interest cost</t>
  </si>
  <si>
    <t>Gross seed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</si>
</sst>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0"/>
      <name val="Arial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164" fontId="0" fillId="0" borderId="0" xfId="0" applyNumberFormat="1"/>
    <xf numFmtId="9" fontId="0" fillId="0" borderId="0" xfId="2" applyFont="1"/>
    <xf numFmtId="164" fontId="0" fillId="0" borderId="0" xfId="1" applyNumberFormat="1" applyFont="1"/>
    <xf numFmtId="14" fontId="0" fillId="2" borderId="0" xfId="0" applyNumberFormat="1" applyFill="1"/>
    <xf numFmtId="164" fontId="0" fillId="2" borderId="0" xfId="0" applyNumberFormat="1" applyFill="1"/>
    <xf numFmtId="9" fontId="0" fillId="2" borderId="0" xfId="2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59E46-E109-4D6A-9255-6D7C611D47C5}">
  <dimension ref="A1:H16"/>
  <sheetViews>
    <sheetView tabSelected="1" workbookViewId="0">
      <selection activeCell="D13" sqref="D13"/>
    </sheetView>
  </sheetViews>
  <sheetFormatPr defaultRowHeight="13.2" x14ac:dyDescent="0.25"/>
  <cols>
    <col min="3" max="3" width="15.33203125" customWidth="1"/>
    <col min="4" max="6" width="15.109375" customWidth="1"/>
  </cols>
  <sheetData>
    <row r="1" spans="1:8" ht="19.8" customHeight="1" x14ac:dyDescent="0.25">
      <c r="C1" t="s">
        <v>0</v>
      </c>
      <c r="D1" t="s">
        <v>1</v>
      </c>
    </row>
    <row r="2" spans="1:8" x14ac:dyDescent="0.25">
      <c r="A2" t="s">
        <v>2</v>
      </c>
      <c r="C2" s="5">
        <v>44866</v>
      </c>
      <c r="D2" s="5">
        <v>44926</v>
      </c>
      <c r="E2" s="1"/>
      <c r="F2" s="1"/>
      <c r="G2" s="1"/>
      <c r="H2" s="1"/>
    </row>
    <row r="3" spans="1:8" x14ac:dyDescent="0.25">
      <c r="C3" s="1"/>
    </row>
    <row r="4" spans="1:8" x14ac:dyDescent="0.25">
      <c r="A4" t="s">
        <v>3</v>
      </c>
      <c r="C4" s="6">
        <v>400</v>
      </c>
      <c r="D4" s="2">
        <f>C4</f>
        <v>400</v>
      </c>
      <c r="E4" s="2"/>
      <c r="F4" s="2"/>
      <c r="G4" s="2"/>
    </row>
    <row r="6" spans="1:8" x14ac:dyDescent="0.25">
      <c r="A6" t="s">
        <v>4</v>
      </c>
      <c r="C6" s="7">
        <v>0.08</v>
      </c>
      <c r="D6" s="7">
        <v>0.06</v>
      </c>
      <c r="E6" s="3"/>
      <c r="F6" s="3"/>
      <c r="G6" s="3"/>
    </row>
    <row r="8" spans="1:8" x14ac:dyDescent="0.25">
      <c r="A8" t="s">
        <v>5</v>
      </c>
      <c r="C8" s="4">
        <f>C4*(1-C6)</f>
        <v>368</v>
      </c>
      <c r="D8" s="4">
        <f>D4*(1-D6)</f>
        <v>376</v>
      </c>
      <c r="E8" s="2"/>
      <c r="F8" s="2"/>
      <c r="G8" s="2"/>
    </row>
    <row r="10" spans="1:8" x14ac:dyDescent="0.25">
      <c r="A10" t="s">
        <v>6</v>
      </c>
      <c r="C10" s="7">
        <v>7.0000000000000007E-2</v>
      </c>
      <c r="D10" s="3">
        <f>C10</f>
        <v>7.0000000000000007E-2</v>
      </c>
      <c r="E10" s="3"/>
      <c r="F10" s="3"/>
    </row>
    <row r="12" spans="1:8" x14ac:dyDescent="0.25">
      <c r="A12" t="s">
        <v>7</v>
      </c>
      <c r="C12" s="5">
        <v>45078</v>
      </c>
      <c r="D12" s="1">
        <f>C12</f>
        <v>45078</v>
      </c>
      <c r="E12" s="1"/>
      <c r="F12" s="1"/>
    </row>
    <row r="14" spans="1:8" x14ac:dyDescent="0.25">
      <c r="A14" t="s">
        <v>8</v>
      </c>
      <c r="C14" s="2">
        <f>(C12-C2)/365*C8*C10</f>
        <v>14.961972602739726</v>
      </c>
      <c r="D14" s="2">
        <f>(D12-D2)/365*D8*D10</f>
        <v>10.960657534246577</v>
      </c>
      <c r="E14" s="2"/>
      <c r="F14" s="2"/>
    </row>
    <row r="16" spans="1:8" x14ac:dyDescent="0.25">
      <c r="A16" t="s">
        <v>9</v>
      </c>
      <c r="C16" s="2">
        <f>C8+C14</f>
        <v>382.96197260273971</v>
      </c>
      <c r="D16" s="2">
        <f>D8+D14</f>
        <v>386.96065753424659</v>
      </c>
      <c r="E16" s="2"/>
      <c r="F1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Schultz</dc:creator>
  <cp:lastModifiedBy>Josh Tjosaas</cp:lastModifiedBy>
  <dcterms:created xsi:type="dcterms:W3CDTF">2022-11-04T17:27:07Z</dcterms:created>
  <dcterms:modified xsi:type="dcterms:W3CDTF">2022-11-09T19:01:59Z</dcterms:modified>
</cp:coreProperties>
</file>